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activeTab="1"/>
  </bookViews>
  <sheets>
    <sheet name="ChitieuBD" sheetId="1" r:id="rId1"/>
    <sheet name="biểu danh sách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<sst xmlns="http://schemas.openxmlformats.org/spreadsheetml/2006/main" count="62" uniqueCount="59">
  <si>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Ghi chú</t>
  </si>
  <si>
    <t>TT</t>
  </si>
  <si>
    <t>I</t>
  </si>
  <si>
    <t>II</t>
  </si>
  <si>
    <t>Cơ quan, đơn vị</t>
  </si>
  <si>
    <t>Sở Ngoại vụ</t>
  </si>
  <si>
    <t>Sở Tài chính</t>
  </si>
  <si>
    <t>Sở Xây dựng</t>
  </si>
  <si>
    <t xml:space="preserve">Tổng cộng </t>
  </si>
  <si>
    <t>Sở Giáo dục và Đào tạo</t>
  </si>
  <si>
    <t>Sở Kế hoạch và Đầu tư</t>
  </si>
  <si>
    <t>Sở Khoa học và Công nghệ</t>
  </si>
  <si>
    <t>Sở Tư pháp</t>
  </si>
  <si>
    <t xml:space="preserve">Phụ lục </t>
  </si>
  <si>
    <t>Sở Thông tin và Truyền thông</t>
  </si>
  <si>
    <t>Sở Giao thông vận tải</t>
  </si>
  <si>
    <t>Sở Lao động - Thương binh và Xã hội</t>
  </si>
  <si>
    <t>Sở Nông nghiệp và Phát triển nông thôn</t>
  </si>
  <si>
    <t>Sở Tài nguyên và Môi trường</t>
  </si>
  <si>
    <t>Sở Văn hoá, Thể thao và Du lịch</t>
  </si>
  <si>
    <t>Sở Y tế</t>
  </si>
  <si>
    <t>Thanh tra tỉnh</t>
  </si>
  <si>
    <t>Ban Dân tộc</t>
  </si>
  <si>
    <t>Ban Quản lý Khu kinh tế cửa khẩu Đồng Đăng - Lạng Sơn</t>
  </si>
  <si>
    <t>Văn phòng Điều phối Chương trình xây dựng nông thôn mới tỉnh Lạng Sơn</t>
  </si>
  <si>
    <t>Văn phòng Ủy ban nhân dân tỉnh</t>
  </si>
  <si>
    <t>CÁC SỞ, BAN, NGÀNH</t>
  </si>
  <si>
    <t>Văn phòng Đoàn ĐBQH&amp;HĐND tỉnh</t>
  </si>
  <si>
    <t>CƠ QUAN, ĐƠN VỊ: ….</t>
  </si>
  <si>
    <t>Mẫu biểu</t>
  </si>
  <si>
    <t>Họ và tên</t>
  </si>
  <si>
    <t>Năm sinh</t>
  </si>
  <si>
    <t>Chức vụ</t>
  </si>
  <si>
    <t>Đơn vị công tác</t>
  </si>
  <si>
    <t>Số điện thoại</t>
  </si>
  <si>
    <t>Chỉ tiêu bồi dưỡng</t>
  </si>
  <si>
    <t>CÁC HUYỆN, THÀNH PHỐ</t>
  </si>
  <si>
    <t>Sở Công thương</t>
  </si>
  <si>
    <t>DANH SÁCH ĐĂNG KÝ CÁN BỘ, CÔNG CHỨC THAM GIA LỚP BỒI DƯỠNG</t>
  </si>
  <si>
    <t>III</t>
  </si>
  <si>
    <t>CÁC XÃ, PHƯỜNG, THỊ TRẤN</t>
  </si>
  <si>
    <t>Huyện Bình Gia</t>
  </si>
  <si>
    <t>Huyện Bắc Sơn</t>
  </si>
  <si>
    <t>Huyện Cao Lộc</t>
  </si>
  <si>
    <t>Huyện Chi Lăng</t>
  </si>
  <si>
    <t>Huyện Đình Lập</t>
  </si>
  <si>
    <t>Huyện Hữu Lũng</t>
  </si>
  <si>
    <t>Huyện Lộc Bình</t>
  </si>
  <si>
    <t>Huyện Tràng Định</t>
  </si>
  <si>
    <t>Huyện Văn Lãng</t>
  </si>
  <si>
    <t>Huyện Văn Quan</t>
  </si>
  <si>
    <t>Thành phố Lạng Sơn</t>
  </si>
  <si>
    <t>Giới tính</t>
  </si>
  <si>
    <t>…</t>
  </si>
  <si>
    <t xml:space="preserve"> KỸ NĂNG NGHIỆP VỤ NGÀNH NỘI VỤ NĂM 2023</t>
  </si>
  <si>
    <t>CHỈ TIÊU LỚP BỒI DƯỠNG  KỸ NĂNG NGHIỆP VỤ NGÀNH NỘI VỤ NĂM 2023</t>
  </si>
  <si>
    <t>Mỗi cấp xã: 02 người</t>
  </si>
  <si>
    <t>Toàn thể công chức phòng Nội vụ và công chức phòng GDĐT huyện, thành phố</t>
  </si>
  <si>
    <t>(Kèm theo Công văn số  1037 /SNV-CCVC ngày 10 /7/2023 của Sở Nội vụ)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</si>
</sst>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￥&quot;#,##0;&quot;￥&quot;\-#,##0"/>
    <numFmt numFmtId="187" formatCode="&quot;￥&quot;#,##0;[Red]&quot;￥&quot;\-#,##0"/>
    <numFmt numFmtId="188" formatCode="&quot;￥&quot;#,##0.00;&quot;￥&quot;\-#,##0.00"/>
    <numFmt numFmtId="189" formatCode="&quot;￥&quot;#,##0.00;[Red]&quot;￥&quot;\-#,##0.00"/>
    <numFmt numFmtId="190" formatCode="_ &quot;￥&quot;* #,##0_ ;_ &quot;￥&quot;* \-#,##0_ ;_ &quot;￥&quot;* &quot;-&quot;_ ;_ @_ "/>
    <numFmt numFmtId="191" formatCode="_ * #,##0_ ;_ * \-#,##0_ ;_ * &quot;-&quot;_ ;_ @_ "/>
    <numFmt numFmtId="192" formatCode="_ &quot;￥&quot;* #,##0.00_ ;_ &quot;￥&quot;* \-#,##0.00_ ;_ &quot;￥&quot;* &quot;-&quot;??_ ;_ @_ "/>
    <numFmt numFmtId="193" formatCode="_ * #,##0.00_ ;_ * \-#,##0.00_ ;_ * &quot;-&quot;??_ ;_ @_ "/>
    <numFmt numFmtId="194" formatCode="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€&quot;\ #,##0;\-&quot;€&quot;\ #,##0"/>
    <numFmt numFmtId="200" formatCode="&quot;€&quot;\ #,##0;[Red]\-&quot;€&quot;\ #,##0"/>
    <numFmt numFmtId="201" formatCode="&quot;€&quot;\ #,##0.00;\-&quot;€&quot;\ #,##0.00"/>
    <numFmt numFmtId="202" formatCode="&quot;€&quot;\ #,##0.00;[Red]\-&quot;€&quot;\ #,##0.00"/>
    <numFmt numFmtId="203" formatCode="_-&quot;€&quot;\ * #,##0_-;\-&quot;€&quot;\ * #,##0_-;_-&quot;€&quot;\ * &quot;-&quot;_-;_-@_-"/>
    <numFmt numFmtId="204" formatCode="_-&quot;€&quot;\ * #,##0.00_-;\-&quot;€&quot;\ * #,##0.00_-;_-&quot;€&quot;\ * &quot;-&quot;??_-;_-@_-"/>
    <numFmt numFmtId="205" formatCode="0.0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_);_(@_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3"/>
      <name val="Times New Roman"/>
      <family val="1"/>
    </font>
    <font>
      <i/>
      <sz val="14"/>
      <name val="Times New Roman"/>
      <family val="1"/>
    </font>
    <font>
      <b/>
      <i/>
      <u val="single"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/>
    </xf>
    <xf numFmtId="0" fontId="3" fillId="12" borderId="1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3" fillId="0" borderId="0" xfId="57" applyFont="1" applyAlignment="1">
      <alignment vertical="center"/>
      <protection/>
    </xf>
    <xf numFmtId="0" fontId="11" fillId="0" borderId="0" xfId="57" applyFont="1">
      <alignment/>
      <protection/>
    </xf>
    <xf numFmtId="0" fontId="15" fillId="0" borderId="0" xfId="57" applyFont="1" applyAlignment="1">
      <alignment horizontal="right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11" fillId="0" borderId="14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vertical="center"/>
      <protection/>
    </xf>
    <xf numFmtId="0" fontId="17" fillId="0" borderId="0" xfId="57" applyFont="1" applyAlignment="1">
      <alignment vertical="center"/>
      <protection/>
    </xf>
    <xf numFmtId="0" fontId="3" fillId="0" borderId="0" xfId="57" applyFont="1">
      <alignment/>
      <protection/>
    </xf>
    <xf numFmtId="0" fontId="6" fillId="0" borderId="10" xfId="57" applyFont="1" applyBorder="1" applyAlignment="1">
      <alignment horizontal="center" vertical="center" wrapText="1"/>
      <protection/>
    </xf>
    <xf numFmtId="0" fontId="8" fillId="0" borderId="0" xfId="57" applyFont="1">
      <alignment/>
      <protection/>
    </xf>
    <xf numFmtId="0" fontId="11" fillId="0" borderId="0" xfId="57" applyFont="1" applyFill="1">
      <alignment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11" fillId="0" borderId="13" xfId="57" applyFont="1" applyFill="1" applyBorder="1" applyAlignment="1">
      <alignment horizontal="center" vertical="center" wrapText="1"/>
      <protection/>
    </xf>
    <xf numFmtId="0" fontId="11" fillId="0" borderId="14" xfId="57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1" fillId="32" borderId="0" xfId="57" applyFont="1" applyFill="1">
      <alignment/>
      <protection/>
    </xf>
    <xf numFmtId="0" fontId="6" fillId="32" borderId="10" xfId="57" applyFont="1" applyFill="1" applyBorder="1" applyAlignment="1">
      <alignment horizontal="center" vertical="center" wrapText="1"/>
      <protection/>
    </xf>
    <xf numFmtId="0" fontId="11" fillId="32" borderId="13" xfId="57" applyFont="1" applyFill="1" applyBorder="1" applyAlignment="1">
      <alignment horizontal="center" vertical="center" wrapText="1"/>
      <protection/>
    </xf>
    <xf numFmtId="0" fontId="11" fillId="32" borderId="14" xfId="57" applyFont="1" applyFill="1" applyBorder="1" applyAlignment="1">
      <alignment horizontal="center" vertical="center" wrapText="1"/>
      <protection/>
    </xf>
    <xf numFmtId="0" fontId="11" fillId="32" borderId="11" xfId="57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vertical="center" wrapText="1"/>
    </xf>
    <xf numFmtId="0" fontId="11" fillId="12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57" applyFont="1" applyAlignment="1">
      <alignment horizontal="center" vertical="center"/>
      <protection/>
    </xf>
    <xf numFmtId="0" fontId="16" fillId="0" borderId="0" xfId="57" applyFont="1" applyFill="1" applyBorder="1" applyAlignment="1">
      <alignment horizontal="center"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47625</xdr:rowOff>
    </xdr:from>
    <xdr:to>
      <xdr:col>1</xdr:col>
      <xdr:colOff>619125</xdr:colOff>
      <xdr:row>1</xdr:row>
      <xdr:rowOff>47625</xdr:rowOff>
    </xdr:to>
    <xdr:sp>
      <xdr:nvSpPr>
        <xdr:cNvPr id="1" name="Line 1"/>
        <xdr:cNvSpPr>
          <a:spLocks/>
        </xdr:cNvSpPr>
      </xdr:nvSpPr>
      <xdr:spPr>
        <a:xfrm>
          <a:off x="476250" y="2952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28125" style="1" customWidth="1"/>
    <col min="2" max="2" width="41.8515625" style="2" customWidth="1"/>
    <col min="3" max="3" width="24.57421875" style="1" customWidth="1"/>
    <col min="4" max="4" width="22.28125" style="2" customWidth="1"/>
    <col min="5" max="16384" width="9.140625" style="2" customWidth="1"/>
  </cols>
  <sheetData>
    <row r="1" spans="1:4" ht="18.75" customHeight="1">
      <c r="A1" s="61" t="s">
        <v>13</v>
      </c>
      <c r="B1" s="61"/>
      <c r="C1" s="61"/>
      <c r="D1" s="61"/>
    </row>
    <row r="2" spans="1:4" ht="35.25" customHeight="1">
      <c r="A2" s="67" t="s">
        <v>55</v>
      </c>
      <c r="B2" s="67"/>
      <c r="C2" s="67"/>
      <c r="D2" s="67"/>
    </row>
    <row r="3" spans="1:4" ht="17.25" customHeight="1">
      <c r="A3" s="68" t="s">
        <v>58</v>
      </c>
      <c r="B3" s="68"/>
      <c r="C3" s="68"/>
      <c r="D3" s="68"/>
    </row>
    <row r="4" ht="18" customHeight="1"/>
    <row r="5" spans="1:4" s="3" customFormat="1" ht="27" customHeight="1">
      <c r="A5" s="62" t="s">
        <v>1</v>
      </c>
      <c r="B5" s="62" t="s">
        <v>4</v>
      </c>
      <c r="C5" s="64" t="s">
        <v>35</v>
      </c>
      <c r="D5" s="62" t="s">
        <v>0</v>
      </c>
    </row>
    <row r="6" spans="1:4" s="3" customFormat="1" ht="12" customHeight="1">
      <c r="A6" s="63"/>
      <c r="B6" s="63"/>
      <c r="C6" s="65"/>
      <c r="D6" s="63"/>
    </row>
    <row r="7" spans="1:4" s="9" customFormat="1" ht="24" customHeight="1">
      <c r="A7" s="10"/>
      <c r="B7" s="20" t="s">
        <v>8</v>
      </c>
      <c r="C7" s="16">
        <f>C8+C30+C31</f>
        <v>608</v>
      </c>
      <c r="D7" s="11"/>
    </row>
    <row r="8" spans="1:4" s="7" customFormat="1" ht="33.75" customHeight="1">
      <c r="A8" s="12" t="s">
        <v>2</v>
      </c>
      <c r="B8" s="13" t="s">
        <v>26</v>
      </c>
      <c r="C8" s="15">
        <f>SUM(C9:C29)</f>
        <v>32</v>
      </c>
      <c r="D8" s="14"/>
    </row>
    <row r="9" spans="1:7" s="7" customFormat="1" ht="30.75" customHeight="1">
      <c r="A9" s="30">
        <v>1</v>
      </c>
      <c r="B9" s="31" t="s">
        <v>27</v>
      </c>
      <c r="C9" s="30">
        <v>2</v>
      </c>
      <c r="D9" s="14"/>
      <c r="G9" s="19"/>
    </row>
    <row r="10" spans="1:5" ht="30.75" customHeight="1">
      <c r="A10" s="30">
        <v>2</v>
      </c>
      <c r="B10" s="32" t="s">
        <v>25</v>
      </c>
      <c r="C10" s="30">
        <v>2</v>
      </c>
      <c r="D10" s="33"/>
      <c r="E10" s="8"/>
    </row>
    <row r="11" spans="1:5" ht="30.75" customHeight="1">
      <c r="A11" s="30">
        <v>3</v>
      </c>
      <c r="B11" s="32" t="s">
        <v>10</v>
      </c>
      <c r="C11" s="30">
        <v>2</v>
      </c>
      <c r="D11" s="33"/>
      <c r="E11" s="8"/>
    </row>
    <row r="12" spans="1:5" ht="30.75" customHeight="1">
      <c r="A12" s="30">
        <v>4</v>
      </c>
      <c r="B12" s="32" t="s">
        <v>15</v>
      </c>
      <c r="C12" s="30">
        <v>1</v>
      </c>
      <c r="D12" s="33"/>
      <c r="E12" s="8"/>
    </row>
    <row r="13" spans="1:5" ht="30.75" customHeight="1">
      <c r="A13" s="30">
        <v>5</v>
      </c>
      <c r="B13" s="32" t="s">
        <v>9</v>
      </c>
      <c r="C13" s="30">
        <v>2</v>
      </c>
      <c r="D13" s="33"/>
      <c r="E13" s="8"/>
    </row>
    <row r="14" spans="1:5" ht="30.75" customHeight="1">
      <c r="A14" s="30">
        <v>6</v>
      </c>
      <c r="B14" s="32" t="s">
        <v>37</v>
      </c>
      <c r="C14" s="30">
        <v>2</v>
      </c>
      <c r="D14" s="33"/>
      <c r="E14" s="8"/>
    </row>
    <row r="15" spans="1:5" ht="30.75" customHeight="1">
      <c r="A15" s="30">
        <v>7</v>
      </c>
      <c r="B15" s="32" t="s">
        <v>11</v>
      </c>
      <c r="C15" s="30">
        <v>1</v>
      </c>
      <c r="D15" s="33"/>
      <c r="E15" s="8"/>
    </row>
    <row r="16" spans="1:5" ht="30.75" customHeight="1">
      <c r="A16" s="30">
        <v>8</v>
      </c>
      <c r="B16" s="32" t="s">
        <v>5</v>
      </c>
      <c r="C16" s="30">
        <v>1</v>
      </c>
      <c r="D16" s="33"/>
      <c r="E16" s="8"/>
    </row>
    <row r="17" spans="1:5" ht="30.75" customHeight="1">
      <c r="A17" s="30">
        <v>9</v>
      </c>
      <c r="B17" s="32" t="s">
        <v>16</v>
      </c>
      <c r="C17" s="30">
        <v>2</v>
      </c>
      <c r="D17" s="33"/>
      <c r="E17" s="8"/>
    </row>
    <row r="18" spans="1:5" ht="30.75" customHeight="1">
      <c r="A18" s="30">
        <v>10</v>
      </c>
      <c r="B18" s="32" t="s">
        <v>17</v>
      </c>
      <c r="C18" s="30">
        <v>2</v>
      </c>
      <c r="D18" s="33"/>
      <c r="E18" s="8"/>
    </row>
    <row r="19" spans="1:5" ht="30.75" customHeight="1">
      <c r="A19" s="30">
        <v>11</v>
      </c>
      <c r="B19" s="32" t="s">
        <v>6</v>
      </c>
      <c r="C19" s="30">
        <v>2</v>
      </c>
      <c r="D19" s="33"/>
      <c r="E19" s="8"/>
    </row>
    <row r="20" spans="1:5" ht="30.75" customHeight="1">
      <c r="A20" s="30">
        <v>12</v>
      </c>
      <c r="B20" s="32" t="s">
        <v>18</v>
      </c>
      <c r="C20" s="30">
        <v>2</v>
      </c>
      <c r="D20" s="33"/>
      <c r="E20" s="8"/>
    </row>
    <row r="21" spans="1:5" ht="30.75" customHeight="1">
      <c r="A21" s="30">
        <v>13</v>
      </c>
      <c r="B21" s="32" t="s">
        <v>14</v>
      </c>
      <c r="C21" s="30">
        <v>1</v>
      </c>
      <c r="D21" s="33"/>
      <c r="E21" s="8"/>
    </row>
    <row r="22" spans="1:5" ht="30.75" customHeight="1">
      <c r="A22" s="30">
        <v>14</v>
      </c>
      <c r="B22" s="32" t="s">
        <v>12</v>
      </c>
      <c r="C22" s="30">
        <v>1</v>
      </c>
      <c r="D22" s="33"/>
      <c r="E22" s="8"/>
    </row>
    <row r="23" spans="1:5" ht="30.75" customHeight="1">
      <c r="A23" s="30">
        <v>15</v>
      </c>
      <c r="B23" s="32" t="s">
        <v>19</v>
      </c>
      <c r="C23" s="30">
        <v>2</v>
      </c>
      <c r="D23" s="33"/>
      <c r="E23" s="8"/>
    </row>
    <row r="24" spans="1:5" ht="30.75" customHeight="1">
      <c r="A24" s="30">
        <v>16</v>
      </c>
      <c r="B24" s="32" t="s">
        <v>7</v>
      </c>
      <c r="C24" s="30">
        <v>1</v>
      </c>
      <c r="D24" s="33"/>
      <c r="E24" s="8"/>
    </row>
    <row r="25" spans="1:5" ht="30.75" customHeight="1">
      <c r="A25" s="30">
        <v>17</v>
      </c>
      <c r="B25" s="32" t="s">
        <v>20</v>
      </c>
      <c r="C25" s="30">
        <v>2</v>
      </c>
      <c r="D25" s="33"/>
      <c r="E25" s="8"/>
    </row>
    <row r="26" spans="1:5" ht="30.75" customHeight="1">
      <c r="A26" s="30">
        <v>18</v>
      </c>
      <c r="B26" s="32" t="s">
        <v>21</v>
      </c>
      <c r="C26" s="30">
        <v>1</v>
      </c>
      <c r="D26" s="33"/>
      <c r="E26" s="8"/>
    </row>
    <row r="27" spans="1:5" ht="30.75" customHeight="1">
      <c r="A27" s="30">
        <v>19</v>
      </c>
      <c r="B27" s="32" t="s">
        <v>22</v>
      </c>
      <c r="C27" s="30">
        <v>1</v>
      </c>
      <c r="D27" s="33"/>
      <c r="E27" s="8"/>
    </row>
    <row r="28" spans="1:5" ht="41.25" customHeight="1">
      <c r="A28" s="30">
        <v>20</v>
      </c>
      <c r="B28" s="32" t="s">
        <v>23</v>
      </c>
      <c r="C28" s="30">
        <v>1</v>
      </c>
      <c r="D28" s="33"/>
      <c r="E28" s="8"/>
    </row>
    <row r="29" spans="1:5" ht="41.25" customHeight="1">
      <c r="A29" s="30">
        <v>21</v>
      </c>
      <c r="B29" s="34" t="s">
        <v>24</v>
      </c>
      <c r="C29" s="30">
        <v>1</v>
      </c>
      <c r="D29" s="33"/>
      <c r="E29" s="8"/>
    </row>
    <row r="30" spans="1:5" ht="63">
      <c r="A30" s="27" t="s">
        <v>3</v>
      </c>
      <c r="B30" s="28" t="s">
        <v>36</v>
      </c>
      <c r="C30" s="27">
        <f>11*16</f>
        <v>176</v>
      </c>
      <c r="D30" s="29" t="s">
        <v>57</v>
      </c>
      <c r="E30" s="8"/>
    </row>
    <row r="31" spans="1:5" ht="30.75" customHeight="1">
      <c r="A31" s="25" t="s">
        <v>39</v>
      </c>
      <c r="B31" s="26" t="s">
        <v>40</v>
      </c>
      <c r="C31" s="25">
        <f>SUM(C32:C42)</f>
        <v>400</v>
      </c>
      <c r="D31" s="60" t="s">
        <v>56</v>
      </c>
      <c r="E31" s="8"/>
    </row>
    <row r="32" spans="1:5" ht="30.75" customHeight="1">
      <c r="A32" s="22">
        <v>1</v>
      </c>
      <c r="B32" s="59" t="s">
        <v>41</v>
      </c>
      <c r="C32" s="22">
        <f>19*2</f>
        <v>38</v>
      </c>
      <c r="D32" s="24"/>
      <c r="E32" s="8"/>
    </row>
    <row r="33" spans="1:5" ht="30.75" customHeight="1">
      <c r="A33" s="22">
        <v>2</v>
      </c>
      <c r="B33" s="23" t="s">
        <v>42</v>
      </c>
      <c r="C33" s="22">
        <f>18*2</f>
        <v>36</v>
      </c>
      <c r="D33" s="24"/>
      <c r="E33" s="8"/>
    </row>
    <row r="34" spans="1:5" ht="30.75" customHeight="1">
      <c r="A34" s="22">
        <v>3</v>
      </c>
      <c r="B34" s="23" t="s">
        <v>43</v>
      </c>
      <c r="C34" s="22">
        <f>22*2</f>
        <v>44</v>
      </c>
      <c r="D34" s="24"/>
      <c r="E34" s="8"/>
    </row>
    <row r="35" spans="1:5" ht="30.75" customHeight="1">
      <c r="A35" s="22">
        <v>4</v>
      </c>
      <c r="B35" s="23" t="s">
        <v>44</v>
      </c>
      <c r="C35" s="22">
        <f>20*2</f>
        <v>40</v>
      </c>
      <c r="D35" s="24"/>
      <c r="E35" s="8"/>
    </row>
    <row r="36" spans="1:5" ht="30.75" customHeight="1">
      <c r="A36" s="22">
        <v>5</v>
      </c>
      <c r="B36" s="23" t="s">
        <v>45</v>
      </c>
      <c r="C36" s="22">
        <f>12*2</f>
        <v>24</v>
      </c>
      <c r="D36" s="24"/>
      <c r="E36" s="8"/>
    </row>
    <row r="37" spans="1:5" ht="30.75" customHeight="1">
      <c r="A37" s="22">
        <v>6</v>
      </c>
      <c r="B37" s="23" t="s">
        <v>46</v>
      </c>
      <c r="C37" s="22">
        <f>24*2</f>
        <v>48</v>
      </c>
      <c r="D37" s="24"/>
      <c r="E37" s="8"/>
    </row>
    <row r="38" spans="1:5" ht="30.75" customHeight="1">
      <c r="A38" s="22">
        <v>7</v>
      </c>
      <c r="B38" s="23" t="s">
        <v>47</v>
      </c>
      <c r="C38" s="22">
        <f>21*2</f>
        <v>42</v>
      </c>
      <c r="D38" s="24"/>
      <c r="E38" s="8"/>
    </row>
    <row r="39" spans="1:5" ht="30.75" customHeight="1">
      <c r="A39" s="22">
        <v>8</v>
      </c>
      <c r="B39" s="23" t="s">
        <v>48</v>
      </c>
      <c r="C39" s="22">
        <f>22*2</f>
        <v>44</v>
      </c>
      <c r="D39" s="24"/>
      <c r="E39" s="8"/>
    </row>
    <row r="40" spans="1:5" ht="30.75" customHeight="1">
      <c r="A40" s="22">
        <v>9</v>
      </c>
      <c r="B40" s="23" t="s">
        <v>49</v>
      </c>
      <c r="C40" s="22">
        <f>17*2</f>
        <v>34</v>
      </c>
      <c r="D40" s="24"/>
      <c r="E40" s="8"/>
    </row>
    <row r="41" spans="1:5" ht="30.75" customHeight="1">
      <c r="A41" s="22">
        <v>10</v>
      </c>
      <c r="B41" s="23" t="s">
        <v>50</v>
      </c>
      <c r="C41" s="22">
        <f>17*2</f>
        <v>34</v>
      </c>
      <c r="D41" s="24"/>
      <c r="E41" s="8"/>
    </row>
    <row r="42" spans="1:5" ht="30.75" customHeight="1">
      <c r="A42" s="22">
        <v>11</v>
      </c>
      <c r="B42" s="23" t="s">
        <v>51</v>
      </c>
      <c r="C42" s="22">
        <f>8*2</f>
        <v>16</v>
      </c>
      <c r="D42" s="24"/>
      <c r="E42" s="8"/>
    </row>
    <row r="43" spans="1:5" s="6" customFormat="1" ht="16.5">
      <c r="A43" s="17"/>
      <c r="B43" s="18"/>
      <c r="C43" s="17"/>
      <c r="D43" s="21"/>
      <c r="E43" s="7"/>
    </row>
    <row r="44" spans="2:3" ht="15.75">
      <c r="B44" s="66"/>
      <c r="C44" s="66"/>
    </row>
    <row r="45" ht="12.75">
      <c r="B45" s="5"/>
    </row>
    <row r="46" ht="12.75">
      <c r="B46" s="3"/>
    </row>
    <row r="47" ht="13.5">
      <c r="B47" s="4"/>
    </row>
    <row r="48" ht="12.75">
      <c r="B48" s="5"/>
    </row>
    <row r="49" ht="12.75">
      <c r="B49" s="5"/>
    </row>
  </sheetData>
  <sheetProtection/>
  <mergeCells count="8">
    <mergeCell ref="A1:D1"/>
    <mergeCell ref="A5:A6"/>
    <mergeCell ref="B5:B6"/>
    <mergeCell ref="C5:C6"/>
    <mergeCell ref="D5:D6"/>
    <mergeCell ref="B44:C44"/>
    <mergeCell ref="A2:D2"/>
    <mergeCell ref="A3:D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2"/>
  <sheetViews>
    <sheetView tabSelected="1" zoomScale="96" zoomScaleNormal="96" zoomScalePageLayoutView="0" workbookViewId="0" topLeftCell="A1">
      <selection activeCell="F8" sqref="F8"/>
    </sheetView>
  </sheetViews>
  <sheetFormatPr defaultColWidth="9.140625" defaultRowHeight="12.75"/>
  <cols>
    <col min="1" max="1" width="5.7109375" style="36" customWidth="1"/>
    <col min="2" max="2" width="20.7109375" style="36" customWidth="1"/>
    <col min="3" max="3" width="11.7109375" style="49" customWidth="1"/>
    <col min="4" max="4" width="12.7109375" style="49" customWidth="1"/>
    <col min="5" max="5" width="17.28125" style="36" customWidth="1"/>
    <col min="6" max="6" width="25.8515625" style="54" customWidth="1"/>
    <col min="7" max="7" width="15.140625" style="49" customWidth="1"/>
    <col min="8" max="8" width="13.00390625" style="36" customWidth="1"/>
    <col min="9" max="16384" width="9.140625" style="36" customWidth="1"/>
  </cols>
  <sheetData>
    <row r="1" spans="1:8" ht="19.5" customHeight="1">
      <c r="A1" s="35" t="s">
        <v>28</v>
      </c>
      <c r="H1" s="37" t="s">
        <v>29</v>
      </c>
    </row>
    <row r="2" ht="16.5">
      <c r="A2" s="38"/>
    </row>
    <row r="3" ht="16.5">
      <c r="A3" s="38"/>
    </row>
    <row r="4" spans="1:8" ht="21" customHeight="1">
      <c r="A4" s="69" t="s">
        <v>38</v>
      </c>
      <c r="B4" s="69"/>
      <c r="C4" s="69"/>
      <c r="D4" s="69"/>
      <c r="E4" s="69"/>
      <c r="F4" s="69"/>
      <c r="G4" s="69"/>
      <c r="H4" s="69"/>
    </row>
    <row r="5" spans="1:8" ht="21" customHeight="1">
      <c r="A5" s="69" t="s">
        <v>54</v>
      </c>
      <c r="B5" s="69"/>
      <c r="C5" s="69"/>
      <c r="D5" s="69"/>
      <c r="E5" s="69"/>
      <c r="F5" s="69"/>
      <c r="G5" s="69"/>
      <c r="H5" s="69"/>
    </row>
    <row r="6" spans="1:8" ht="30" customHeight="1">
      <c r="A6" s="70" t="s">
        <v>58</v>
      </c>
      <c r="B6" s="70"/>
      <c r="C6" s="70"/>
      <c r="D6" s="70"/>
      <c r="E6" s="70"/>
      <c r="F6" s="70"/>
      <c r="G6" s="70"/>
      <c r="H6" s="70"/>
    </row>
    <row r="7" spans="1:8" s="48" customFormat="1" ht="36" customHeight="1">
      <c r="A7" s="47" t="s">
        <v>1</v>
      </c>
      <c r="B7" s="47" t="s">
        <v>30</v>
      </c>
      <c r="C7" s="50" t="s">
        <v>31</v>
      </c>
      <c r="D7" s="50" t="s">
        <v>52</v>
      </c>
      <c r="E7" s="47" t="s">
        <v>32</v>
      </c>
      <c r="F7" s="55" t="s">
        <v>33</v>
      </c>
      <c r="G7" s="50" t="s">
        <v>34</v>
      </c>
      <c r="H7" s="47" t="s">
        <v>0</v>
      </c>
    </row>
    <row r="8" spans="1:8" ht="42.75" customHeight="1">
      <c r="A8" s="39">
        <v>1</v>
      </c>
      <c r="B8" s="40"/>
      <c r="C8" s="51"/>
      <c r="D8" s="51"/>
      <c r="E8" s="39"/>
      <c r="F8" s="56"/>
      <c r="G8" s="51"/>
      <c r="H8" s="39"/>
    </row>
    <row r="9" spans="1:8" ht="42.75" customHeight="1">
      <c r="A9" s="41">
        <v>2</v>
      </c>
      <c r="B9" s="42"/>
      <c r="C9" s="52"/>
      <c r="D9" s="52"/>
      <c r="E9" s="41"/>
      <c r="F9" s="57"/>
      <c r="G9" s="52"/>
      <c r="H9" s="41"/>
    </row>
    <row r="10" spans="1:8" ht="42.75" customHeight="1">
      <c r="A10" s="43" t="s">
        <v>53</v>
      </c>
      <c r="B10" s="43"/>
      <c r="C10" s="53"/>
      <c r="D10" s="53"/>
      <c r="E10" s="43"/>
      <c r="F10" s="58"/>
      <c r="G10" s="53"/>
      <c r="H10" s="43"/>
    </row>
    <row r="11" ht="16.5">
      <c r="A11" s="44"/>
    </row>
    <row r="12" spans="1:2" ht="17.25">
      <c r="A12" s="45"/>
      <c r="B12" s="46"/>
    </row>
  </sheetData>
  <sheetProtection/>
  <mergeCells count="3">
    <mergeCell ref="A4:H4"/>
    <mergeCell ref="A5:H5"/>
    <mergeCell ref="A6:H6"/>
  </mergeCells>
  <printOptions/>
  <pageMargins left="0.7086614173228347" right="0.3937007874015748" top="0.5905511811023623" bottom="0.551181102362204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 Son PC</dc:creator>
  <cp:keywords/>
  <dc:description/>
  <cp:lastModifiedBy>VANPHONG</cp:lastModifiedBy>
  <cp:lastPrinted>2023-07-10T10:14:38Z</cp:lastPrinted>
  <dcterms:created xsi:type="dcterms:W3CDTF">1996-10-14T23:33:28Z</dcterms:created>
  <dcterms:modified xsi:type="dcterms:W3CDTF">2023-07-10T10:14:40Z</dcterms:modified>
  <cp:category/>
  <cp:version/>
  <cp:contentType/>
  <cp:contentStatus/>
</cp:coreProperties>
</file>